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MP\Documents\Temporary Holding\"/>
    </mc:Choice>
  </mc:AlternateContent>
  <bookViews>
    <workbookView xWindow="0" yWindow="0" windowWidth="23040" windowHeight="9192"/>
  </bookViews>
  <sheets>
    <sheet name="FY20 Perf Meas - Ag Experiment" sheetId="1" r:id="rId1"/>
    <sheet name="FY20 Perf Meas - Coop Extension" sheetId="2" r:id="rId2"/>
  </sheets>
  <definedNames>
    <definedName name="_xlnm.Print_Titles" localSheetId="0">'FY20 Perf Meas - Ag Experiment'!$1:$6</definedName>
    <definedName name="_xlnm.Print_Titles" localSheetId="1">'FY20 Perf Meas - Coop Extension'!$1:$6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2" l="1"/>
  <c r="M13" i="2"/>
  <c r="M12" i="2"/>
  <c r="M11" i="2"/>
  <c r="M10" i="2"/>
  <c r="M9" i="2"/>
  <c r="M8" i="2"/>
  <c r="M7" i="2"/>
</calcChain>
</file>

<file path=xl/sharedStrings.xml><?xml version="1.0" encoding="utf-8"?>
<sst xmlns="http://schemas.openxmlformats.org/spreadsheetml/2006/main" count="148" uniqueCount="87">
  <si>
    <t>BOARD OF REGENTS - UNIVERSITY SYSTEM OF GEORGIA</t>
  </si>
  <si>
    <t>FY 2020 BUDGET REQUEST</t>
  </si>
  <si>
    <t>PROGRAM PERFORMANCE MEASURES</t>
  </si>
  <si>
    <t>Program</t>
  </si>
  <si>
    <t>Description</t>
  </si>
  <si>
    <t>FY 2012 Actual</t>
  </si>
  <si>
    <t>FY 2013 Actual</t>
  </si>
  <si>
    <t>FY 2014 Actual</t>
  </si>
  <si>
    <t>FY 2015 Actual</t>
  </si>
  <si>
    <t>FY 2016</t>
  </si>
  <si>
    <t>FY 2017</t>
  </si>
  <si>
    <t>FY 2018</t>
  </si>
  <si>
    <t>FY 2019</t>
  </si>
  <si>
    <t>FY 2020</t>
  </si>
  <si>
    <t>FY 2020 Notes</t>
  </si>
  <si>
    <t>FY2019 Notes</t>
  </si>
  <si>
    <t>Explanation of Trend or Why Data Not Available</t>
  </si>
  <si>
    <t>Agricultural Experiment Station</t>
  </si>
  <si>
    <t>Number of journal articles by College of Agricultural and Environmental Sciences research faculty</t>
  </si>
  <si>
    <t>Number of journal articles pulled from Elements faculty activity reporting system.  Journal article productivity varies based on workload, class schedule, and research projects.</t>
  </si>
  <si>
    <t>Number of journal articles per full-time equivalent on the College of Agricultural and Environmental Sciences research faculty</t>
  </si>
  <si>
    <t xml:space="preserve">Journal article productivity varies based on workload, class schedule, and research projects.  With an influx of new faculty, we see fewer published articles in the first two years. However, this is a more accurate measure than raw total. </t>
  </si>
  <si>
    <t>Journal article productivity varies based on workload, class schedule, and research projects.  With an influx of new faculty, we see fewer published articles in the first two years.</t>
  </si>
  <si>
    <t xml:space="preserve">Value of research funds received </t>
  </si>
  <si>
    <t xml:space="preserve">FY20 was once again a good year, particularly given the unexepected events such as a pandemic. We continue to focus on external funding, leveraging state support for further research. </t>
  </si>
  <si>
    <t>Strategic efforts have been made over the last two years to increase grant applications throughout the college.  Beginning FY19, this includes grants through the 4-H Foundation.</t>
  </si>
  <si>
    <t>Strategic efforts have been made over the last year to increase grant applications throughout the college.</t>
  </si>
  <si>
    <t>Number of new products developed for industry</t>
  </si>
  <si>
    <t xml:space="preserve">11 pat, 4 TM, 3 PVP, 6 PBR. This tends to be variable from year to year, but remains a focus for research. 
Counting patents, trademarks, and rights certificates awarded for 2019 - information provided by OVPR.  </t>
  </si>
  <si>
    <t>15 pat, 10 TM, 2 PVP, 1 PBR
Counting patents, trademarks, and rights certificates awarded for 2018 - information provided by OVPR.   CAES leads the university in new product development.</t>
  </si>
  <si>
    <t>Counting patents, trademarks, and rights certificates awarded for 2017 - information provided by OVPR.   CAES leads the university in new product development.</t>
  </si>
  <si>
    <t>Estimated value of savings achieved by avoiding crop loss due to plant disease (in millions)</t>
  </si>
  <si>
    <t>N/A</t>
  </si>
  <si>
    <t xml:space="preserve">Disease losses in 2018 (including cost of control) were within a range typical seen in the state of Georgia (13.5% compared with the 21-year average of 13.2%). Disease was favored by rainy and wet conditions in the spring and fall, and by the occurrence of fungicide resistance in several fruit crops. Hot and dry weather during the summer restricted the severity of certain plant diseases, but also increased plant stress and exacerbated aflatoxin contamination in some cases. </t>
  </si>
  <si>
    <t>Savings based on 2017 crop values.  Disease losses and expenditures for controlling diseases were above average in 2017, as rainfall was prevalent throughout the growing season, allowing for disease establishment. Additionally, the warmer winter of 2016/17 allowed for better pathogen survival, also increasing disease pressure. Finally, a late-season hurricane increased disease levels and losses in row crops such as peanuts and cotton. All these factors contributed to higher costs and lower savings in 2017 compared with 2016.</t>
  </si>
  <si>
    <t>Savings calculated based on 2016 crop values.  Last year was unfavorable for crop-growing with a low overall crop value.  2016 had better conditions, resulting in higher crop yield.</t>
  </si>
  <si>
    <t>Average grant dollars earned per researcher</t>
  </si>
  <si>
    <t>We continue to encourage faculty to seek grants, and find ways to support grant processing.</t>
  </si>
  <si>
    <t>Faculty were encouraged to seek grants, and support  for grant processing was increased.</t>
  </si>
  <si>
    <t>Royalties/funds received each fiscal year for products and patents (AES)</t>
  </si>
  <si>
    <t>$6,457.441.91</t>
  </si>
  <si>
    <t>2019 -  information provided by OVPR.</t>
  </si>
  <si>
    <t>2018 - information provided by OVPR.</t>
  </si>
  <si>
    <t>2017 - information provided by OVPR.</t>
  </si>
  <si>
    <t>Percentage of approved research proposals (AES)</t>
  </si>
  <si>
    <t>Of the 732 Grants submitted, 687 were approved.  This is a difficult number to accurately track.  We would like to remove this measure.</t>
  </si>
  <si>
    <t>Of the 1114 Grants submitted, 478 were approved.  This is a difficult number to accurately track.  We would like to remove this measure.</t>
  </si>
  <si>
    <t>Percent of total projects accepted.  Improved support from contracts and grants in FY2018 resulted in an increase in approved proposals.</t>
  </si>
  <si>
    <t>Percentage of awarded research funds (AES)</t>
  </si>
  <si>
    <t>Of the $199.5M requested, $52.9M was awarded.  This is a difficult number to accurately track.  We would like to remove this measure.</t>
  </si>
  <si>
    <t>Of the $101M requested, $63M was awarded.   Improved support from contracts and grants for developing realistic budgets resulted in a higher percentage of funds awarded.  This is a difficult number to accurately track.  We would like to remove this measure.</t>
  </si>
  <si>
    <t>Percent of total dollars awarded of requested amounts.  Improved support from contracts and grants for developing realistic budgets resulted in a higher percentage of funds awarded.</t>
  </si>
  <si>
    <t>Number of times research articles were cited by others</t>
  </si>
  <si>
    <t>We would like to add this measure.  We can get this information from a reputable national data source, and we feel it shows the impact of our research work.  FY20 reporting citations for calendar year 2018, which increases accuracy.</t>
  </si>
  <si>
    <t>We would like to add this measure.  We can get this information from a reputable national data source, and we feel it shows the impact of our research work.  FY19 reporting citations for calendar year 2017.</t>
  </si>
  <si>
    <t>FY 2015 (Revised)</t>
  </si>
  <si>
    <t>Change %</t>
  </si>
  <si>
    <t>Cooperative Extension Service</t>
  </si>
  <si>
    <t>Number of face-to-face client contacts made by Cooperative Extension through educational programs and consultations</t>
  </si>
  <si>
    <t xml:space="preserve">UGA Extension was forced to pivot to on-line programming in mid-March due to the pandemic. Agriculture and Natural Resource agents and specialists continued to make critical farm visits for pest and disease diagnosis, but all other programming was transitioned to virtual and essentially remained that way through the end of the year. This resulted in a significant reduction in face-to-face programming and a lag time as we abrubtly moved much of our programming to an on-line format. This represented 30% of the reporting period or 15 weeks. In addition, due to budget cuts, we had significant vacencies (over 90 positions in UGA Extension) which contributed to reduced contacts. </t>
  </si>
  <si>
    <t xml:space="preserve">The number of contacts made by Extension faculty are impacted by number and experience of employees (there is less productivity as new employees begin).  The FY17 increase was significant, because we began including Master Gardener, EFNEP, SnapEd, and Environmental Education contacts. We hired 39 agents in FY18 and 35 in FY19. The minimum time to hire an agent after the position is vacated is 4 months with the average being over 6 months. The transition to One Source and the new HR system slowed the process down even more. Having a high number of open positions results in decreased contacts. In addition, during the first year, much time is spent in training and thus less time delivering programs. While higher levels of turnover is typical of the Millennial workforce, UGA Extension has implemented an Employee Engagement study and has a strategic plan to work to enhance engagement and thus reduce turnover. </t>
  </si>
  <si>
    <t xml:space="preserve">The number of contacts made by Extension faculty are impacted by number and experience of employees (there is decreased productivity as new employees begin).  The FY2017 increase was significant, because we began including Master Gardener, EFNEP, SnapEd, and Environmental Education contacts.  Beginning FY2018, we also included specialist contacts.  We hired 39 agents last year. The minimum time to hire an agent after the position is vacated is 4 months with the average being over 6 month. Having a high number of positions turning over results in decreased contacts. In addition, during the first year, much time is spent in training and thus less time delivering programs. While higher levels of turnover is typical of the Millennial workforce, UGA Extension has implemented an Employee Engagement study and has a strategic plan to work to enhance engagement and thus decrease turnover. </t>
  </si>
  <si>
    <t>Number of face-to-face client contacts per Cooperative Extension county faculty full-time equivalent</t>
  </si>
  <si>
    <t>This year saw a reduction in face-to-face contacts due to the COVID 19 pandemic.  Many programs were cancelled.  Extension faculty modified many programs to be delivered online.</t>
  </si>
  <si>
    <t>The FY2017 increase was significant, because we began including Master Gardener, EFNEP, SnapED, and Environmental Education contacts.  Newly hired agents do not generate as many face-to-face contacts.  See explanation above.</t>
  </si>
  <si>
    <t>Number of Continuing Education Units (CEU) provided to clientele</t>
  </si>
  <si>
    <t>This measure includes adult and youth CEUs.  Due to the COVID 19 pandemic, many formal education programs had to be cancelled, including in-school programs.  In addition, many of the accrediting bodies, suspended all certifications and testing during the pandemic, so Extension was prohibited from delivering these programs during that time. Despite set-backs, Extension faculty came up with innovative ways to deliver content to Georgia citizens using distance learning options.</t>
  </si>
  <si>
    <t xml:space="preserve">In FY17 we began including CEUs not reported before, including EFNEP programs and SnapEd programs. Until FY18, we had not been able to accurately track Continuing Education units (CEUs) from our Extension Specialists. With the implementation of the UGA Elements Faculty Activity Reporting System at UGA, we now have a reliable method to track these teaching efforts. In addition, we are now able to document and track CEUs from delivering in-school K-12 4-H educational programs. </t>
  </si>
  <si>
    <t xml:space="preserve">The number of CEUs awarded being reported this year include programs that we did not report pre FY2017, including EFNEP programs, and SnapEd programs. Until the past year, we have not been able to accurately track Continuing Education units (CEUs) from our Extension Specialists. With the implementation of the UGA Elements Faculty Activity Reporting System at UGA, we now have a reliable method to track these teaching efforts. In addition, we are now able to document and track CEUs from delivering in-school 4-H educational programs. </t>
  </si>
  <si>
    <t>Number of client contacts per Cooperative Extension county faculty full-time equivalent</t>
  </si>
  <si>
    <r>
      <t xml:space="preserve"> We see significant swings in indirect contacts due to information being delivered via radio, podcasts, social media, and television. Historically, newspaper articles were a major source for delivering Extension Education. Changing media habits have decreased this significantly. This measure fluxuates greatly depending on type and geography of the media (urban circulation is much greater). </t>
    </r>
    <r>
      <rPr>
        <b/>
        <sz val="10"/>
        <color indexed="8"/>
        <rFont val="Times New Roman"/>
        <family val="1"/>
      </rPr>
      <t xml:space="preserve">We would like to remove this preformance measure as is less indicative of the true impact of the programming. </t>
    </r>
  </si>
  <si>
    <t xml:space="preserve">The FY2017 increase was significant, because we included Master Gardener, EFNEP, SnapEd, and Environmental Education contacts.  Also the inclusion of social media contacts has impacted this.  This measure includes direct and indirect contacts and fluctuates significantly based on media circulation.  In FY2018, we saw a significant increase in indirect contacts due to information being delivered via radio, podcasts, social media, and television. Historically, newspaper articles were a major source for delivering Extension Education. Changing media habits have decreased this significantly. This measure fluxuates greatly depending on type and geography of the media (urban circulation is much greater). We would like to remove this preformance measure as is less indicative of the true impact of the programming. </t>
  </si>
  <si>
    <t>The FY2017 increase was significant, because we included Master Gardener, EFNEP, SnapEd, and Environmental Education contacts.  Also the inclusion of social media contacts has impacted this.  This measure includes direct and indirect contacts and fluctuates significantly based on media circulation.  In FY2018, we saw a significant increase in indirect contacts due to information being delivered via radio, podcasts, social media, and television.</t>
  </si>
  <si>
    <t>Number of youth served by Georgia 4-H</t>
  </si>
  <si>
    <t xml:space="preserve">The number of 4-H'ers varies each year based on personel delivering 4-H programming, school participation, and programs offered. In FY18, we had a Federal Civil Rights Review and realized we were not reporting educatonal programming that Agriculture and Family Consumer Science Agents delivered in Schools. USDA's definition of 4-H'er does include these youth. We have adjusted our reporting system and are now tracking these youth, thus the increase in 4-H numbers. </t>
  </si>
  <si>
    <t>The number of 4-H'ers varies each year based on personel delivering 4-H programming, school participation, and programs offered.</t>
  </si>
  <si>
    <t xml:space="preserve">Number of testing/diagnostic services that are provided </t>
  </si>
  <si>
    <t>Number of tests conducted.  Multiple tests may be run on each sample.  Types of samples include insect and disease diagnosis, water , soil, plant disease, nemotode  and other diagnostic samples. Number and type vary by year. During the pandemic, operating hours and staffing were reduced. Emphasis was placed on essential soil and water tests. Sample number was also impacted by the reduced hours and closing of some local Extension offices.</t>
  </si>
  <si>
    <t xml:space="preserve">Number of tests conducted.  Multiple tests may be run on each sample.  Types of samples include insect and disease diagnosis, water , soil, plant disease, nemotode  and other diagnostic samples. Number and type vary by year. </t>
  </si>
  <si>
    <t xml:space="preserve">Number of tests conducted.  Multiple tests may be run on each sample.  Types of samples include insect and disease diagnosis, water , soil and other diagnostic samples. Number and type vary by year. </t>
  </si>
  <si>
    <t>Number of education contact hours (ECH) from K-12 in-school programming</t>
  </si>
  <si>
    <t xml:space="preserve">This is number of ECH delivered directly to youth through in-school K-12 programs.  While our total enrollment was close to previous years, the number of in-school sessions was reduced due to the pandemic. In March, public schools switched to an online learning format.  4-H faculty began developing content that teachers could use in their online enviroments, however those programs were not delivered directly to students by Extension personnel. In addition, 4-H Environmental Education programming in March - June was heavily impacted by COVID. </t>
  </si>
  <si>
    <t xml:space="preserve">The number of ECH delivered directly to youth through in-school K-12 programs.  Of the 39 new agents hired in FY18, many were 4-H agents and thus vacancies and time to hire were factors here. In addition, with new Fair Labor Standards Act, many personnel working in 4-H were moved from exempt to non-exempt positions and thus were limited in how many hours they could work. In FY19 we began including ECH generated with K-12 students by Agriculture &amp; Family &amp; Consumer Science Agents. See explanation above. </t>
  </si>
  <si>
    <t xml:space="preserve">The number of ECH delivered directly to youth through in-school programs.  Of the 39 new agents hired in FY18, many were 4-H agents and thus vacancies and time to hire were factors here. In addition, with new Fair Labor Standards Act, many personnel working in 4-H were moved from exempt to non-exempt positions and thus were limited in how many hours they could work. </t>
  </si>
  <si>
    <t>Number of education contact hours (ECH) from all Extension personnel and Certified Volunteers</t>
  </si>
  <si>
    <r>
      <t xml:space="preserve">Prior to FY17, we had never reported the ECHs generated from Adult programming, only those generated through K-12 programming. This performance measure is the total of all ECHs generated through Extension's programming and is a more accurate measure of the overall educational outreach. </t>
    </r>
    <r>
      <rPr>
        <b/>
        <sz val="10"/>
        <color rgb="FF000000"/>
        <rFont val="Times New Roman"/>
        <family val="1"/>
      </rPr>
      <t>While this measure was down in FY20 due to the pandemic, we still believe this ia a valuable metric for measuring Extension's impact and we would like to add this measure.</t>
    </r>
  </si>
  <si>
    <t xml:space="preserve">We would like to add this measure.  Prior to FY17, we had never reported the ECHs generated from Adult programming, only those generated through K-12 programming. This performance measure is the total of all ECHs generated through Extension's programming and is a more accurate measure of the overall educational outreach.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</si>
</sst>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164" formatCode="&quot;$&quot;#,##0"/>
  </numFmts>
  <fonts count="6" x14ac:knownFonts="1">
    <font>
      <sz val="10"/>
      <color indexed="8"/>
      <name val="Times New Roman"/>
      <family val="2"/>
    </font>
    <font>
      <b/>
      <sz val="10"/>
      <color indexed="8"/>
      <name val="Times New Roman"/>
      <family val="1"/>
    </font>
    <font>
      <sz val="10"/>
      <name val="Times New Roman"/>
      <family val="1"/>
    </font>
    <font>
      <b/>
      <sz val="10"/>
      <name val="Times New Roman"/>
      <family val="1"/>
    </font>
    <font>
      <sz val="10"/>
      <color indexed="8"/>
      <name val="Times New Roman"/>
      <family val="1"/>
    </font>
    <font>
      <b/>
      <sz val="10"/>
      <color rgb="FF000000"/>
      <name val="Times New Roman"/>
      <family val="1"/>
    </font>
  </fonts>
  <fills count="6">
    <fill>
      <patternFill patternType="none"/>
    </fill>
    <fill>
      <patternFill patternType="gray125"/>
    </fill>
    <fill>
      <patternFill patternType="solid">
        <fgColor theme="4"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xf numFmtId="0" fontId="0" fillId="0" borderId="0" xfId="0" applyFill="1"/>
    <xf numFmtId="0" fontId="1" fillId="0" borderId="1" xfId="0" applyFont="1" applyBorder="1" applyAlignment="1">
      <alignment vertical="top"/>
    </xf>
    <xf numFmtId="0" fontId="1" fillId="0" borderId="1" xfId="0" applyFont="1" applyBorder="1" applyAlignment="1">
      <alignment horizontal="center" vertical="top"/>
    </xf>
    <xf numFmtId="0" fontId="1" fillId="0" borderId="1" xfId="0" applyFont="1" applyFill="1" applyBorder="1" applyAlignment="1">
      <alignment horizontal="center" vertical="top"/>
    </xf>
    <xf numFmtId="0" fontId="1" fillId="0" borderId="1" xfId="0" applyFont="1" applyFill="1" applyBorder="1" applyAlignment="1">
      <alignment horizontal="center" vertical="top" wrapText="1"/>
    </xf>
    <xf numFmtId="0" fontId="2" fillId="0" borderId="1" xfId="0" applyNumberFormat="1" applyFont="1" applyFill="1" applyBorder="1" applyAlignment="1" applyProtection="1">
      <alignment horizontal="left" vertical="top"/>
    </xf>
    <xf numFmtId="0" fontId="2" fillId="0" borderId="1" xfId="0" applyNumberFormat="1" applyFont="1" applyFill="1" applyBorder="1" applyAlignment="1" applyProtection="1">
      <alignment horizontal="left" vertical="top" wrapText="1"/>
    </xf>
    <xf numFmtId="37" fontId="2" fillId="0" borderId="1" xfId="0" applyNumberFormat="1" applyFont="1" applyFill="1" applyBorder="1" applyAlignment="1" applyProtection="1">
      <alignment horizontal="center" vertical="top"/>
    </xf>
    <xf numFmtId="37" fontId="3" fillId="0" borderId="1" xfId="0" applyNumberFormat="1" applyFont="1" applyFill="1" applyBorder="1" applyAlignment="1" applyProtection="1">
      <alignment horizontal="center" vertical="top"/>
    </xf>
    <xf numFmtId="39" fontId="2" fillId="2" borderId="1" xfId="0" applyNumberFormat="1" applyFont="1" applyFill="1" applyBorder="1" applyAlignment="1" applyProtection="1">
      <alignment horizontal="center" vertical="top" wrapText="1"/>
    </xf>
    <xf numFmtId="39" fontId="2" fillId="0" borderId="1" xfId="0" applyNumberFormat="1" applyFont="1" applyFill="1" applyBorder="1" applyAlignment="1" applyProtection="1">
      <alignment horizontal="center" vertical="top" wrapText="1"/>
    </xf>
    <xf numFmtId="0" fontId="0" fillId="0" borderId="1" xfId="0" applyFill="1" applyBorder="1" applyAlignment="1">
      <alignment horizontal="left" vertical="top" wrapText="1"/>
    </xf>
    <xf numFmtId="39" fontId="2" fillId="0" borderId="1" xfId="0" applyNumberFormat="1" applyFont="1" applyFill="1" applyBorder="1" applyAlignment="1" applyProtection="1">
      <alignment horizontal="center" vertical="top"/>
    </xf>
    <xf numFmtId="39" fontId="3" fillId="0" borderId="1" xfId="0" applyNumberFormat="1" applyFont="1" applyFill="1" applyBorder="1" applyAlignment="1" applyProtection="1">
      <alignment horizontal="center" vertical="top"/>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8" fontId="2" fillId="0" borderId="1" xfId="0" applyNumberFormat="1" applyFont="1" applyFill="1" applyBorder="1" applyAlignment="1" applyProtection="1">
      <alignment horizontal="center" vertical="top"/>
    </xf>
    <xf numFmtId="8" fontId="3" fillId="0" borderId="1" xfId="0" applyNumberFormat="1" applyFont="1" applyFill="1" applyBorder="1" applyAlignment="1" applyProtection="1">
      <alignment horizontal="center" vertical="top"/>
    </xf>
    <xf numFmtId="8" fontId="2" fillId="2" borderId="1" xfId="0" applyNumberFormat="1" applyFont="1" applyFill="1" applyBorder="1" applyAlignment="1" applyProtection="1">
      <alignment horizontal="center" vertical="top" wrapText="1"/>
    </xf>
    <xf numFmtId="8" fontId="2" fillId="0" borderId="1" xfId="0" applyNumberFormat="1" applyFont="1" applyFill="1" applyBorder="1" applyAlignment="1" applyProtection="1">
      <alignment horizontal="center" vertical="top" wrapText="1"/>
    </xf>
    <xf numFmtId="7" fontId="2" fillId="0" borderId="1" xfId="0" applyNumberFormat="1" applyFont="1" applyFill="1" applyBorder="1" applyAlignment="1" applyProtection="1">
      <alignment horizontal="center" vertical="top"/>
    </xf>
    <xf numFmtId="7" fontId="3" fillId="0" borderId="1" xfId="0" applyNumberFormat="1" applyFont="1" applyFill="1" applyBorder="1" applyAlignment="1" applyProtection="1">
      <alignment horizontal="center" vertical="top"/>
    </xf>
    <xf numFmtId="7" fontId="2" fillId="2" borderId="1" xfId="0" applyNumberFormat="1" applyFont="1" applyFill="1" applyBorder="1" applyAlignment="1" applyProtection="1">
      <alignment horizontal="center" vertical="top" wrapText="1"/>
    </xf>
    <xf numFmtId="7" fontId="2" fillId="0" borderId="1" xfId="0" applyNumberFormat="1" applyFont="1" applyFill="1" applyBorder="1" applyAlignment="1" applyProtection="1">
      <alignment horizontal="center" vertical="top" wrapText="1"/>
    </xf>
    <xf numFmtId="0" fontId="0" fillId="0" borderId="1" xfId="0" applyFont="1" applyBorder="1" applyAlignment="1">
      <alignment horizontal="left" vertical="top" wrapText="1"/>
    </xf>
    <xf numFmtId="164" fontId="0" fillId="0" borderId="1" xfId="0" applyNumberFormat="1" applyFont="1" applyBorder="1" applyAlignment="1">
      <alignment horizontal="center" vertical="top" wrapText="1"/>
    </xf>
    <xf numFmtId="164" fontId="0" fillId="0" borderId="1" xfId="0" applyNumberFormat="1" applyBorder="1" applyAlignment="1">
      <alignment horizontal="center" vertical="top" wrapText="1"/>
    </xf>
    <xf numFmtId="164" fontId="4"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164" fontId="4" fillId="2"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0" fillId="0" borderId="1" xfId="0" applyFont="1" applyBorder="1" applyAlignment="1">
      <alignment horizontal="center" vertical="top" wrapText="1"/>
    </xf>
    <xf numFmtId="9" fontId="0" fillId="0" borderId="1" xfId="0" applyNumberFormat="1" applyBorder="1" applyAlignment="1">
      <alignment horizontal="center" vertical="top" wrapText="1"/>
    </xf>
    <xf numFmtId="9" fontId="4" fillId="0" borderId="1" xfId="0" applyNumberFormat="1" applyFont="1" applyBorder="1" applyAlignment="1">
      <alignment horizontal="center" vertical="top" wrapText="1"/>
    </xf>
    <xf numFmtId="9" fontId="1" fillId="0" borderId="1" xfId="0" applyNumberFormat="1" applyFont="1" applyBorder="1" applyAlignment="1">
      <alignment horizontal="center" vertical="top" wrapText="1"/>
    </xf>
    <xf numFmtId="9" fontId="4" fillId="2" borderId="1" xfId="0" applyNumberFormat="1" applyFont="1" applyFill="1" applyBorder="1" applyAlignment="1">
      <alignment horizontal="center" vertical="top" wrapText="1"/>
    </xf>
    <xf numFmtId="9" fontId="4" fillId="0" borderId="1" xfId="0" applyNumberFormat="1" applyFont="1" applyFill="1" applyBorder="1" applyAlignment="1">
      <alignment horizontal="center" vertical="top" wrapText="1"/>
    </xf>
    <xf numFmtId="0" fontId="2" fillId="3" borderId="1" xfId="0" applyNumberFormat="1" applyFont="1" applyFill="1" applyBorder="1" applyAlignment="1" applyProtection="1">
      <alignment horizontal="left" vertical="top"/>
    </xf>
    <xf numFmtId="0" fontId="0" fillId="3" borderId="1" xfId="0" applyFont="1" applyFill="1" applyBorder="1" applyAlignment="1">
      <alignment horizontal="left" vertical="top" wrapText="1"/>
    </xf>
    <xf numFmtId="3" fontId="0" fillId="3" borderId="1" xfId="0" applyNumberFormat="1" applyFill="1" applyBorder="1" applyAlignment="1">
      <alignment horizontal="center" vertical="top" wrapText="1"/>
    </xf>
    <xf numFmtId="3" fontId="4" fillId="3" borderId="1" xfId="0" applyNumberFormat="1" applyFont="1" applyFill="1" applyBorder="1" applyAlignment="1">
      <alignment horizontal="center" vertical="top" wrapText="1"/>
    </xf>
    <xf numFmtId="3" fontId="1" fillId="3" borderId="1" xfId="0" applyNumberFormat="1" applyFont="1" applyFill="1" applyBorder="1" applyAlignment="1">
      <alignment horizontal="center" vertical="top" wrapText="1"/>
    </xf>
    <xf numFmtId="0" fontId="0" fillId="3" borderId="1" xfId="0" applyFill="1" applyBorder="1" applyAlignment="1">
      <alignment horizontal="left" vertical="top" wrapText="1"/>
    </xf>
    <xf numFmtId="0" fontId="4" fillId="0" borderId="0" xfId="0" applyFont="1"/>
    <xf numFmtId="39" fontId="0" fillId="0" borderId="0" xfId="0" applyNumberFormat="1"/>
    <xf numFmtId="39" fontId="4" fillId="0" borderId="0" xfId="0" applyNumberFormat="1" applyFont="1"/>
    <xf numFmtId="0" fontId="1" fillId="0" borderId="1" xfId="0" applyFont="1" applyBorder="1"/>
    <xf numFmtId="0" fontId="1" fillId="0" borderId="1" xfId="0" applyFont="1" applyBorder="1" applyAlignment="1">
      <alignment horizontal="center"/>
    </xf>
    <xf numFmtId="0" fontId="1" fillId="0" borderId="1" xfId="0" applyFont="1" applyFill="1" applyBorder="1" applyAlignment="1">
      <alignment horizontal="center" wrapText="1"/>
    </xf>
    <xf numFmtId="0" fontId="2" fillId="0" borderId="1"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wrapText="1"/>
    </xf>
    <xf numFmtId="39" fontId="2" fillId="0" borderId="1" xfId="0" applyNumberFormat="1" applyFont="1" applyFill="1" applyBorder="1" applyAlignment="1" applyProtection="1">
      <alignment horizontal="center" vertical="center"/>
    </xf>
    <xf numFmtId="39" fontId="3" fillId="0" borderId="1" xfId="0" applyNumberFormat="1" applyFont="1" applyFill="1" applyBorder="1" applyAlignment="1" applyProtection="1">
      <alignment horizontal="center" vertical="center"/>
    </xf>
    <xf numFmtId="10" fontId="2" fillId="0" borderId="1" xfId="0" applyNumberFormat="1" applyFont="1" applyFill="1" applyBorder="1" applyAlignment="1" applyProtection="1">
      <alignment horizontal="center" vertical="center"/>
    </xf>
    <xf numFmtId="0" fontId="0" fillId="4" borderId="1" xfId="0"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Alignment="1">
      <alignment vertical="center"/>
    </xf>
    <xf numFmtId="4" fontId="4" fillId="0" borderId="1"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0" fontId="0" fillId="4" borderId="1" xfId="0" applyFill="1" applyBorder="1" applyAlignment="1">
      <alignment vertical="center" wrapText="1"/>
    </xf>
    <xf numFmtId="0" fontId="0" fillId="0" borderId="1" xfId="0" applyFont="1" applyBorder="1" applyAlignment="1">
      <alignment horizontal="left" vertic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3" fontId="4"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0" fillId="0" borderId="0" xfId="0" applyAlignment="1">
      <alignment wrapText="1"/>
    </xf>
    <xf numFmtId="0" fontId="2" fillId="5" borderId="1" xfId="0" applyNumberFormat="1" applyFont="1" applyFill="1" applyBorder="1" applyAlignment="1" applyProtection="1">
      <alignment horizontal="lef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3" fontId="4"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0" fontId="0" fillId="5" borderId="1" xfId="0" applyFill="1" applyBorder="1" applyAlignment="1">
      <alignment vertical="center" wrapText="1"/>
    </xf>
    <xf numFmtId="0" fontId="0" fillId="5" borderId="1" xfId="0" applyFill="1" applyBorder="1" applyAlignment="1">
      <alignment horizontal="center" vertical="center"/>
    </xf>
    <xf numFmtId="3" fontId="4" fillId="5"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3" fontId="0" fillId="0" borderId="0" xfId="0" applyNumberFormat="1"/>
    <xf numFmtId="3" fontId="4"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zoomScaleNormal="100" workbookViewId="0">
      <selection activeCell="B8" sqref="B8"/>
    </sheetView>
  </sheetViews>
  <sheetFormatPr defaultRowHeight="13.2" customHeight="1" x14ac:dyDescent="0.25"/>
  <cols>
    <col min="1" max="1" width="33.33203125" customWidth="1"/>
    <col min="2" max="2" width="50.77734375" customWidth="1"/>
    <col min="3" max="6" width="17" customWidth="1"/>
    <col min="7" max="10" width="17" bestFit="1" customWidth="1"/>
    <col min="11" max="11" width="17" customWidth="1"/>
    <col min="12" max="12" width="30.44140625" customWidth="1"/>
    <col min="13" max="13" width="30.44140625" style="2" customWidth="1"/>
    <col min="14" max="14" width="47.44140625" customWidth="1"/>
    <col min="15" max="15" width="10.109375" bestFit="1" customWidth="1"/>
  </cols>
  <sheetData>
    <row r="1" spans="1:14" ht="13.2" customHeight="1" x14ac:dyDescent="0.25">
      <c r="A1" s="1" t="s">
        <v>0</v>
      </c>
    </row>
    <row r="2" spans="1:14" ht="13.2" customHeight="1" x14ac:dyDescent="0.25">
      <c r="A2" s="1" t="s">
        <v>1</v>
      </c>
    </row>
    <row r="3" spans="1:14" ht="13.2" customHeight="1" x14ac:dyDescent="0.25">
      <c r="A3" s="1" t="s">
        <v>2</v>
      </c>
    </row>
    <row r="6" spans="1:14" x14ac:dyDescent="0.25">
      <c r="A6" s="3" t="s">
        <v>3</v>
      </c>
      <c r="B6" s="4" t="s">
        <v>4</v>
      </c>
      <c r="C6" s="4" t="s">
        <v>5</v>
      </c>
      <c r="D6" s="4" t="s">
        <v>6</v>
      </c>
      <c r="E6" s="4" t="s">
        <v>7</v>
      </c>
      <c r="F6" s="4" t="s">
        <v>8</v>
      </c>
      <c r="G6" s="4" t="s">
        <v>9</v>
      </c>
      <c r="H6" s="4" t="s">
        <v>10</v>
      </c>
      <c r="I6" s="4" t="s">
        <v>11</v>
      </c>
      <c r="J6" s="4" t="s">
        <v>12</v>
      </c>
      <c r="K6" s="4" t="s">
        <v>13</v>
      </c>
      <c r="L6" s="4" t="s">
        <v>14</v>
      </c>
      <c r="M6" s="5" t="s">
        <v>15</v>
      </c>
      <c r="N6" s="6" t="s">
        <v>16</v>
      </c>
    </row>
    <row r="7" spans="1:14" ht="66" x14ac:dyDescent="0.25">
      <c r="A7" s="7" t="s">
        <v>17</v>
      </c>
      <c r="B7" s="8" t="s">
        <v>18</v>
      </c>
      <c r="C7" s="9">
        <v>628</v>
      </c>
      <c r="D7" s="9">
        <v>599</v>
      </c>
      <c r="E7" s="9">
        <v>606</v>
      </c>
      <c r="F7" s="9">
        <v>623</v>
      </c>
      <c r="G7" s="9">
        <v>589</v>
      </c>
      <c r="H7" s="9">
        <v>593</v>
      </c>
      <c r="I7" s="9">
        <v>580</v>
      </c>
      <c r="J7" s="9">
        <v>802</v>
      </c>
      <c r="K7" s="10">
        <v>723</v>
      </c>
      <c r="L7" s="11" t="s">
        <v>19</v>
      </c>
      <c r="M7" s="12" t="s">
        <v>19</v>
      </c>
      <c r="N7" s="13" t="s">
        <v>19</v>
      </c>
    </row>
    <row r="8" spans="1:14" ht="92.4" x14ac:dyDescent="0.25">
      <c r="A8" s="7" t="s">
        <v>17</v>
      </c>
      <c r="B8" s="8" t="s">
        <v>20</v>
      </c>
      <c r="C8" s="14">
        <v>6.14</v>
      </c>
      <c r="D8" s="14">
        <v>7.16</v>
      </c>
      <c r="E8" s="14">
        <v>5.5</v>
      </c>
      <c r="F8" s="14">
        <v>6.04</v>
      </c>
      <c r="G8" s="14">
        <v>6.06</v>
      </c>
      <c r="H8" s="14">
        <v>5.0736999999999997</v>
      </c>
      <c r="I8" s="14">
        <v>4.83</v>
      </c>
      <c r="J8" s="14">
        <v>6.8506022038096868</v>
      </c>
      <c r="K8" s="15">
        <v>6.19</v>
      </c>
      <c r="L8" s="16" t="s">
        <v>21</v>
      </c>
      <c r="M8" s="17" t="s">
        <v>22</v>
      </c>
      <c r="N8" s="13" t="s">
        <v>22</v>
      </c>
    </row>
    <row r="9" spans="1:14" ht="79.2" x14ac:dyDescent="0.25">
      <c r="A9" s="7" t="s">
        <v>17</v>
      </c>
      <c r="B9" s="8" t="s">
        <v>23</v>
      </c>
      <c r="C9" s="18">
        <v>41249428</v>
      </c>
      <c r="D9" s="18">
        <v>26112098</v>
      </c>
      <c r="E9" s="18">
        <v>26635246</v>
      </c>
      <c r="F9" s="18">
        <v>36941654</v>
      </c>
      <c r="G9" s="18">
        <v>33097566</v>
      </c>
      <c r="H9" s="18">
        <v>31520429</v>
      </c>
      <c r="I9" s="18">
        <v>37817528</v>
      </c>
      <c r="J9" s="18">
        <v>63216575.280000001</v>
      </c>
      <c r="K9" s="19">
        <v>53138412.43</v>
      </c>
      <c r="L9" s="20" t="s">
        <v>24</v>
      </c>
      <c r="M9" s="21" t="s">
        <v>25</v>
      </c>
      <c r="N9" s="13" t="s">
        <v>26</v>
      </c>
    </row>
    <row r="10" spans="1:14" ht="79.2" x14ac:dyDescent="0.25">
      <c r="A10" s="7" t="s">
        <v>17</v>
      </c>
      <c r="B10" s="8" t="s">
        <v>27</v>
      </c>
      <c r="C10" s="9">
        <v>33</v>
      </c>
      <c r="D10" s="9">
        <v>44</v>
      </c>
      <c r="E10" s="9">
        <v>47</v>
      </c>
      <c r="F10" s="9">
        <v>28</v>
      </c>
      <c r="G10" s="9">
        <v>27</v>
      </c>
      <c r="H10" s="9">
        <v>37</v>
      </c>
      <c r="I10" s="9">
        <v>36</v>
      </c>
      <c r="J10" s="9">
        <v>28</v>
      </c>
      <c r="K10" s="10">
        <v>24</v>
      </c>
      <c r="L10" s="11" t="s">
        <v>28</v>
      </c>
      <c r="M10" s="12" t="s">
        <v>29</v>
      </c>
      <c r="N10" s="13" t="s">
        <v>30</v>
      </c>
    </row>
    <row r="11" spans="1:14" ht="211.2" x14ac:dyDescent="0.25">
      <c r="A11" s="7" t="s">
        <v>17</v>
      </c>
      <c r="B11" s="8" t="s">
        <v>31</v>
      </c>
      <c r="C11" s="22">
        <v>222.44</v>
      </c>
      <c r="D11" s="22" t="s">
        <v>32</v>
      </c>
      <c r="E11" s="22">
        <v>250.21</v>
      </c>
      <c r="F11" s="22">
        <v>268.38</v>
      </c>
      <c r="G11" s="22">
        <v>285.55</v>
      </c>
      <c r="H11" s="22">
        <v>96.24</v>
      </c>
      <c r="I11" s="22">
        <v>276.51</v>
      </c>
      <c r="J11" s="22">
        <v>167.56</v>
      </c>
      <c r="K11" s="23">
        <v>199.14</v>
      </c>
      <c r="L11" s="24" t="s">
        <v>33</v>
      </c>
      <c r="M11" s="25" t="s">
        <v>34</v>
      </c>
      <c r="N11" s="13" t="s">
        <v>35</v>
      </c>
    </row>
    <row r="12" spans="1:14" ht="39.6" x14ac:dyDescent="0.25">
      <c r="A12" s="7" t="s">
        <v>17</v>
      </c>
      <c r="B12" s="8" t="s">
        <v>36</v>
      </c>
      <c r="C12" s="18">
        <v>403615</v>
      </c>
      <c r="D12" s="18">
        <v>311972</v>
      </c>
      <c r="E12" s="18">
        <v>241589.53</v>
      </c>
      <c r="F12" s="18">
        <v>357968.7</v>
      </c>
      <c r="G12" s="18">
        <v>340352.36773098871</v>
      </c>
      <c r="H12" s="18">
        <v>269688</v>
      </c>
      <c r="I12" s="18">
        <v>315298.46092277934</v>
      </c>
      <c r="J12" s="18">
        <v>539989.53856666957</v>
      </c>
      <c r="K12" s="19">
        <v>455224.98440846393</v>
      </c>
      <c r="L12" s="20" t="s">
        <v>37</v>
      </c>
      <c r="M12" s="21" t="s">
        <v>38</v>
      </c>
      <c r="N12" s="13" t="s">
        <v>38</v>
      </c>
    </row>
    <row r="13" spans="1:14" ht="30" customHeight="1" x14ac:dyDescent="0.25">
      <c r="A13" s="7" t="s">
        <v>17</v>
      </c>
      <c r="B13" s="26" t="s">
        <v>39</v>
      </c>
      <c r="C13" s="27">
        <v>4726665</v>
      </c>
      <c r="D13" s="28">
        <v>5743014</v>
      </c>
      <c r="E13" s="28" t="s">
        <v>40</v>
      </c>
      <c r="F13" s="28">
        <v>4432962.82</v>
      </c>
      <c r="G13" s="29">
        <v>5217477.5599999996</v>
      </c>
      <c r="H13" s="29">
        <v>6212200</v>
      </c>
      <c r="I13" s="29">
        <v>6620432</v>
      </c>
      <c r="J13" s="29">
        <v>7742369</v>
      </c>
      <c r="K13" s="30">
        <v>7624638</v>
      </c>
      <c r="L13" s="31" t="s">
        <v>41</v>
      </c>
      <c r="M13" s="32" t="s">
        <v>42</v>
      </c>
      <c r="N13" s="13" t="s">
        <v>43</v>
      </c>
    </row>
    <row r="14" spans="1:14" ht="52.8" x14ac:dyDescent="0.25">
      <c r="A14" s="7" t="s">
        <v>17</v>
      </c>
      <c r="B14" s="26" t="s">
        <v>44</v>
      </c>
      <c r="C14" s="33" t="s">
        <v>32</v>
      </c>
      <c r="D14" s="34">
        <v>0.47246376811594204</v>
      </c>
      <c r="E14" s="34">
        <v>0.72602739726027399</v>
      </c>
      <c r="F14" s="34">
        <v>0.67832167832167833</v>
      </c>
      <c r="G14" s="35">
        <v>0.72553191489361701</v>
      </c>
      <c r="H14" s="35">
        <v>0.69</v>
      </c>
      <c r="I14" s="35">
        <v>0.78</v>
      </c>
      <c r="J14" s="35">
        <v>0.42909999999999998</v>
      </c>
      <c r="K14" s="36">
        <v>0.94</v>
      </c>
      <c r="L14" s="37" t="s">
        <v>45</v>
      </c>
      <c r="M14" s="38" t="s">
        <v>46</v>
      </c>
      <c r="N14" s="13" t="s">
        <v>47</v>
      </c>
    </row>
    <row r="15" spans="1:14" ht="105.6" x14ac:dyDescent="0.25">
      <c r="A15" s="7" t="s">
        <v>17</v>
      </c>
      <c r="B15" s="26" t="s">
        <v>48</v>
      </c>
      <c r="C15" s="33" t="s">
        <v>32</v>
      </c>
      <c r="D15" s="34">
        <v>0.15</v>
      </c>
      <c r="E15" s="34">
        <v>0.39</v>
      </c>
      <c r="F15" s="34">
        <v>0.19</v>
      </c>
      <c r="G15" s="35">
        <v>0.28000000000000003</v>
      </c>
      <c r="H15" s="35">
        <v>0.23</v>
      </c>
      <c r="I15" s="35">
        <v>0.31</v>
      </c>
      <c r="J15" s="35">
        <v>0.61899999999999999</v>
      </c>
      <c r="K15" s="36">
        <v>0.26</v>
      </c>
      <c r="L15" s="37" t="s">
        <v>49</v>
      </c>
      <c r="M15" s="38" t="s">
        <v>50</v>
      </c>
      <c r="N15" s="13" t="s">
        <v>51</v>
      </c>
    </row>
    <row r="16" spans="1:14" ht="92.4" x14ac:dyDescent="0.25">
      <c r="A16" s="39" t="s">
        <v>17</v>
      </c>
      <c r="B16" s="40" t="s">
        <v>52</v>
      </c>
      <c r="C16" s="41" t="s">
        <v>32</v>
      </c>
      <c r="D16" s="41" t="s">
        <v>32</v>
      </c>
      <c r="E16" s="41" t="s">
        <v>32</v>
      </c>
      <c r="F16" s="41" t="s">
        <v>32</v>
      </c>
      <c r="G16" s="42">
        <v>6621</v>
      </c>
      <c r="H16" s="42">
        <v>4100</v>
      </c>
      <c r="I16" s="42">
        <v>2725</v>
      </c>
      <c r="J16" s="42">
        <v>1080</v>
      </c>
      <c r="K16" s="43">
        <v>1964</v>
      </c>
      <c r="L16" s="37" t="s">
        <v>53</v>
      </c>
      <c r="M16" s="38" t="s">
        <v>54</v>
      </c>
      <c r="N16" s="44"/>
    </row>
  </sheetData>
  <pageMargins left="0.25" right="0.25" top="0.5" bottom="0.5" header="0.5" footer="0.5"/>
  <pageSetup paperSize="17"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66" zoomScaleNormal="66" workbookViewId="0">
      <selection activeCell="B8" sqref="B8"/>
    </sheetView>
  </sheetViews>
  <sheetFormatPr defaultRowHeight="13.2" x14ac:dyDescent="0.25"/>
  <cols>
    <col min="1" max="1" width="33.109375" customWidth="1"/>
    <col min="2" max="2" width="43.77734375" customWidth="1"/>
    <col min="3" max="12" width="19.44140625" customWidth="1"/>
    <col min="13" max="13" width="19.44140625" style="45" customWidth="1"/>
    <col min="14" max="14" width="56.109375" customWidth="1"/>
    <col min="15" max="15" width="59.109375" customWidth="1"/>
    <col min="16" max="16" width="54" customWidth="1"/>
    <col min="17" max="17" width="46.6640625" customWidth="1"/>
  </cols>
  <sheetData>
    <row r="1" spans="1:16" x14ac:dyDescent="0.25">
      <c r="A1" s="1" t="s">
        <v>0</v>
      </c>
    </row>
    <row r="2" spans="1:16" x14ac:dyDescent="0.25">
      <c r="A2" s="1" t="s">
        <v>1</v>
      </c>
      <c r="K2" s="46"/>
      <c r="L2" s="46"/>
      <c r="M2" s="47"/>
      <c r="N2" s="46"/>
      <c r="O2" s="46"/>
    </row>
    <row r="3" spans="1:16" x14ac:dyDescent="0.25">
      <c r="A3" s="1" t="s">
        <v>2</v>
      </c>
    </row>
    <row r="6" spans="1:16" x14ac:dyDescent="0.25">
      <c r="A6" s="48" t="s">
        <v>3</v>
      </c>
      <c r="B6" s="49" t="s">
        <v>4</v>
      </c>
      <c r="C6" s="49" t="s">
        <v>5</v>
      </c>
      <c r="D6" s="49" t="s">
        <v>6</v>
      </c>
      <c r="E6" s="49" t="s">
        <v>7</v>
      </c>
      <c r="F6" s="49" t="s">
        <v>8</v>
      </c>
      <c r="G6" s="49" t="s">
        <v>55</v>
      </c>
      <c r="H6" s="49" t="s">
        <v>9</v>
      </c>
      <c r="I6" s="49" t="s">
        <v>10</v>
      </c>
      <c r="J6" s="49" t="s">
        <v>11</v>
      </c>
      <c r="K6" s="49" t="s">
        <v>12</v>
      </c>
      <c r="L6" s="49" t="s">
        <v>13</v>
      </c>
      <c r="M6" s="49" t="s">
        <v>56</v>
      </c>
      <c r="N6" s="49" t="s">
        <v>14</v>
      </c>
      <c r="O6" s="49" t="s">
        <v>15</v>
      </c>
      <c r="P6" s="50" t="s">
        <v>16</v>
      </c>
    </row>
    <row r="7" spans="1:16" s="58" customFormat="1" ht="184.8" x14ac:dyDescent="0.25">
      <c r="A7" s="51" t="s">
        <v>57</v>
      </c>
      <c r="B7" s="52" t="s">
        <v>58</v>
      </c>
      <c r="C7" s="53">
        <v>1391432</v>
      </c>
      <c r="D7" s="53">
        <v>1376972</v>
      </c>
      <c r="E7" s="53">
        <v>1559696</v>
      </c>
      <c r="F7" s="53">
        <v>1641023</v>
      </c>
      <c r="G7" s="53">
        <v>1347883</v>
      </c>
      <c r="H7" s="53">
        <v>1377536</v>
      </c>
      <c r="I7" s="53">
        <v>2117378</v>
      </c>
      <c r="J7" s="53">
        <v>1968730</v>
      </c>
      <c r="K7" s="53">
        <v>2005271</v>
      </c>
      <c r="L7" s="54">
        <v>1810338</v>
      </c>
      <c r="M7" s="55">
        <f>(K7-L7)/K7</f>
        <v>9.721030224842428E-2</v>
      </c>
      <c r="N7" s="56" t="s">
        <v>59</v>
      </c>
      <c r="O7" s="57" t="s">
        <v>60</v>
      </c>
      <c r="P7" s="57" t="s">
        <v>61</v>
      </c>
    </row>
    <row r="8" spans="1:16" s="58" customFormat="1" ht="52.8" x14ac:dyDescent="0.25">
      <c r="A8" s="51" t="s">
        <v>57</v>
      </c>
      <c r="B8" s="52" t="s">
        <v>62</v>
      </c>
      <c r="C8" s="53">
        <v>9107.42</v>
      </c>
      <c r="D8" s="53">
        <v>8726.0583016476503</v>
      </c>
      <c r="E8" s="53">
        <v>12930.05</v>
      </c>
      <c r="F8" s="53">
        <v>9568.2144053601296</v>
      </c>
      <c r="G8" s="53">
        <v>4515.5200000000004</v>
      </c>
      <c r="H8" s="53">
        <v>4599</v>
      </c>
      <c r="I8" s="53">
        <v>6732.5214626391098</v>
      </c>
      <c r="J8" s="53">
        <v>6310.0320512820517</v>
      </c>
      <c r="K8" s="53">
        <v>6460.2802835051552</v>
      </c>
      <c r="L8" s="54">
        <v>5765.4076433121018</v>
      </c>
      <c r="M8" s="55">
        <f t="shared" ref="M8:M14" si="0">(K8-L8)/K8</f>
        <v>0.10756075738188194</v>
      </c>
      <c r="N8" s="56" t="s">
        <v>63</v>
      </c>
      <c r="O8" s="57" t="s">
        <v>64</v>
      </c>
      <c r="P8" s="57" t="s">
        <v>64</v>
      </c>
    </row>
    <row r="9" spans="1:16" s="58" customFormat="1" ht="118.8" x14ac:dyDescent="0.25">
      <c r="A9" s="51" t="s">
        <v>57</v>
      </c>
      <c r="B9" s="52" t="s">
        <v>65</v>
      </c>
      <c r="C9" s="53">
        <v>37226</v>
      </c>
      <c r="D9" s="53">
        <v>42092</v>
      </c>
      <c r="E9" s="53">
        <v>42409</v>
      </c>
      <c r="F9" s="59">
        <v>38855.995700000007</v>
      </c>
      <c r="G9" s="59">
        <v>38856</v>
      </c>
      <c r="H9" s="59">
        <v>33161</v>
      </c>
      <c r="I9" s="59">
        <v>42105.231</v>
      </c>
      <c r="J9" s="59">
        <v>115573.35930000001</v>
      </c>
      <c r="K9" s="59">
        <v>166808</v>
      </c>
      <c r="L9" s="60">
        <v>135358.65899999999</v>
      </c>
      <c r="M9" s="55">
        <f t="shared" si="0"/>
        <v>0.18853616733010417</v>
      </c>
      <c r="N9" s="61" t="s">
        <v>66</v>
      </c>
      <c r="O9" s="57" t="s">
        <v>67</v>
      </c>
      <c r="P9" s="57" t="s">
        <v>68</v>
      </c>
    </row>
    <row r="10" spans="1:16" s="58" customFormat="1" ht="158.4" x14ac:dyDescent="0.25">
      <c r="A10" s="51" t="s">
        <v>57</v>
      </c>
      <c r="B10" s="52" t="s">
        <v>69</v>
      </c>
      <c r="C10" s="53">
        <v>284730.74</v>
      </c>
      <c r="D10" s="53">
        <v>188114.13</v>
      </c>
      <c r="E10" s="53">
        <v>47</v>
      </c>
      <c r="F10" s="53">
        <v>165623.22156088866</v>
      </c>
      <c r="G10" s="53">
        <v>128521.28</v>
      </c>
      <c r="H10" s="53">
        <v>140444.64485354401</v>
      </c>
      <c r="I10" s="53">
        <v>283171.96184419713</v>
      </c>
      <c r="J10" s="53">
        <v>359879.97756410256</v>
      </c>
      <c r="K10" s="53">
        <v>359946.53350515466</v>
      </c>
      <c r="L10" s="54">
        <v>265171.33757961786</v>
      </c>
      <c r="M10" s="55">
        <f t="shared" si="0"/>
        <v>0.26330353845227283</v>
      </c>
      <c r="N10" s="56" t="s">
        <v>70</v>
      </c>
      <c r="O10" s="57" t="s">
        <v>71</v>
      </c>
      <c r="P10" s="57" t="s">
        <v>72</v>
      </c>
    </row>
    <row r="11" spans="1:16" s="67" customFormat="1" ht="105.6" x14ac:dyDescent="0.25">
      <c r="A11" s="51" t="s">
        <v>57</v>
      </c>
      <c r="B11" s="62" t="s">
        <v>73</v>
      </c>
      <c r="C11" s="63" t="s">
        <v>32</v>
      </c>
      <c r="D11" s="64">
        <v>184328</v>
      </c>
      <c r="E11" s="64">
        <v>171693</v>
      </c>
      <c r="F11" s="64">
        <v>175372</v>
      </c>
      <c r="G11" s="63" t="s">
        <v>32</v>
      </c>
      <c r="H11" s="65">
        <v>172354</v>
      </c>
      <c r="I11" s="65">
        <v>170353</v>
      </c>
      <c r="J11" s="65">
        <v>169998</v>
      </c>
      <c r="K11" s="65">
        <v>238997</v>
      </c>
      <c r="L11" s="66">
        <v>242884</v>
      </c>
      <c r="M11" s="55">
        <f t="shared" si="0"/>
        <v>-1.6263802474508048E-2</v>
      </c>
      <c r="N11" s="56" t="s">
        <v>74</v>
      </c>
      <c r="O11" s="57" t="s">
        <v>74</v>
      </c>
      <c r="P11" s="57" t="s">
        <v>75</v>
      </c>
    </row>
    <row r="12" spans="1:16" s="67" customFormat="1" ht="92.4" x14ac:dyDescent="0.25">
      <c r="A12" s="51" t="s">
        <v>57</v>
      </c>
      <c r="B12" s="62" t="s">
        <v>76</v>
      </c>
      <c r="C12" s="63" t="s">
        <v>32</v>
      </c>
      <c r="D12" s="64">
        <v>97043</v>
      </c>
      <c r="E12" s="64">
        <v>104159</v>
      </c>
      <c r="F12" s="64">
        <v>108795</v>
      </c>
      <c r="G12" s="63" t="s">
        <v>32</v>
      </c>
      <c r="H12" s="65">
        <v>104645</v>
      </c>
      <c r="I12" s="65">
        <v>105422</v>
      </c>
      <c r="J12" s="65">
        <v>104524</v>
      </c>
      <c r="K12" s="65">
        <v>112267</v>
      </c>
      <c r="L12" s="66">
        <v>107739</v>
      </c>
      <c r="M12" s="55">
        <f t="shared" si="0"/>
        <v>4.0332421815849714E-2</v>
      </c>
      <c r="N12" s="56" t="s">
        <v>77</v>
      </c>
      <c r="O12" s="57" t="s">
        <v>78</v>
      </c>
      <c r="P12" s="57" t="s">
        <v>79</v>
      </c>
    </row>
    <row r="13" spans="1:16" s="67" customFormat="1" ht="118.8" x14ac:dyDescent="0.25">
      <c r="A13" s="68" t="s">
        <v>57</v>
      </c>
      <c r="B13" s="69" t="s">
        <v>80</v>
      </c>
      <c r="C13" s="70" t="s">
        <v>32</v>
      </c>
      <c r="D13" s="70" t="s">
        <v>32</v>
      </c>
      <c r="E13" s="70" t="s">
        <v>32</v>
      </c>
      <c r="F13" s="70" t="s">
        <v>32</v>
      </c>
      <c r="G13" s="70" t="s">
        <v>32</v>
      </c>
      <c r="H13" s="70" t="s">
        <v>32</v>
      </c>
      <c r="I13" s="71">
        <v>743039.53999999992</v>
      </c>
      <c r="J13" s="71">
        <v>650300.75</v>
      </c>
      <c r="K13" s="71">
        <v>1254642.2</v>
      </c>
      <c r="L13" s="72">
        <v>629980.96</v>
      </c>
      <c r="M13" s="55">
        <f t="shared" si="0"/>
        <v>0.49787998522606686</v>
      </c>
      <c r="N13" s="61" t="s">
        <v>81</v>
      </c>
      <c r="O13" s="69" t="s">
        <v>82</v>
      </c>
      <c r="P13" s="69" t="s">
        <v>83</v>
      </c>
    </row>
    <row r="14" spans="1:16" ht="105.6" x14ac:dyDescent="0.25">
      <c r="A14" s="68" t="s">
        <v>57</v>
      </c>
      <c r="B14" s="73" t="s">
        <v>84</v>
      </c>
      <c r="C14" s="74" t="s">
        <v>32</v>
      </c>
      <c r="D14" s="74" t="s">
        <v>32</v>
      </c>
      <c r="E14" s="74" t="s">
        <v>32</v>
      </c>
      <c r="F14" s="74" t="s">
        <v>32</v>
      </c>
      <c r="G14" s="74" t="s">
        <v>32</v>
      </c>
      <c r="H14" s="74" t="s">
        <v>32</v>
      </c>
      <c r="I14" s="75">
        <v>1466392.415</v>
      </c>
      <c r="J14" s="75">
        <v>1484354.0929999999</v>
      </c>
      <c r="K14" s="75">
        <v>2080136.6124</v>
      </c>
      <c r="L14" s="76">
        <v>1514047.0899999999</v>
      </c>
      <c r="M14" s="55">
        <f t="shared" si="0"/>
        <v>0.27214055030109913</v>
      </c>
      <c r="N14" s="61" t="s">
        <v>85</v>
      </c>
      <c r="O14" s="69" t="s">
        <v>86</v>
      </c>
      <c r="P14" s="69"/>
    </row>
    <row r="18" spans="10:15" x14ac:dyDescent="0.25">
      <c r="J18" s="46"/>
      <c r="K18" s="46"/>
      <c r="L18" s="46"/>
      <c r="M18" s="47"/>
      <c r="N18" s="46"/>
      <c r="O18" s="46"/>
    </row>
    <row r="24" spans="10:15" x14ac:dyDescent="0.25">
      <c r="L24" s="77"/>
      <c r="M24" s="78"/>
    </row>
  </sheetData>
  <pageMargins left="0.25" right="0.25" top="0.5" bottom="0.5" header="0.5" footer="0.5"/>
  <pageSetup paperSize="17"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FY20 Perf Meas - Ag Experiment</vt:lpstr>
      <vt:lpstr>FY20 Perf Meas - Coop Extension</vt:lpstr>
      <vt:lpstr>'FY20 Perf Meas - Ag Experiment'!Print_Titles</vt:lpstr>
      <vt:lpstr>'FY20 Perf Meas - Coop Extension'!Print_Titles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Sunshine Jordan</dc:creator>
  <cp:lastModifiedBy>Sunshine Jordan</cp:lastModifiedBy>
  <dcterms:created xsi:type="dcterms:W3CDTF">2021-03-03T13:42:24Z</dcterms:created>
  <dcterms:modified xsi:type="dcterms:W3CDTF">2021-03-03T13:42:45Z</dcterms:modified>
</cp:coreProperties>
</file>